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mfnso.local\dfs\Nov\V\УБП\БО\ГОСПРОГРАММЫ И ВЦП\ГП_Управление финансами в НСО (2019-2025)\ОТЧЕТЫ И ОЦЕНКА ЭФФЕКТИВНОСТИ\2024\Оценка эффективности\"/>
    </mc:Choice>
  </mc:AlternateContent>
  <xr:revisionPtr revIDLastSave="0" documentId="13_ncr:1_{9AC1741D-975A-4A25-9EB2-89FDD9ACA993}" xr6:coauthVersionLast="36" xr6:coauthVersionMax="36" xr10:uidLastSave="{00000000-0000-0000-0000-000000000000}"/>
  <bookViews>
    <workbookView xWindow="0" yWindow="0" windowWidth="24615" windowHeight="11370" xr2:uid="{801B73D8-C8A6-41A7-AC2E-24D2C53FD4A3}"/>
  </bookViews>
  <sheets>
    <sheet name="Лист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1" i="1" l="1"/>
  <c r="F30" i="1"/>
  <c r="F14" i="1" l="1"/>
  <c r="F22" i="1" l="1"/>
  <c r="F41" i="1"/>
  <c r="F42" i="1"/>
  <c r="F43" i="1"/>
  <c r="F44" i="1"/>
  <c r="F45" i="1"/>
  <c r="F46" i="1"/>
  <c r="F47" i="1"/>
  <c r="F48" i="1"/>
  <c r="F49" i="1"/>
  <c r="F50" i="1"/>
  <c r="F36" i="1"/>
  <c r="F35" i="1"/>
  <c r="F34" i="1"/>
  <c r="F55" i="1"/>
  <c r="F56" i="1"/>
  <c r="F54" i="1"/>
  <c r="F52" i="1"/>
  <c r="F11" i="1"/>
  <c r="F12" i="1"/>
  <c r="F13" i="1"/>
  <c r="F15" i="1"/>
  <c r="F16" i="1"/>
  <c r="F18" i="1"/>
  <c r="F19" i="1"/>
  <c r="F20" i="1"/>
  <c r="F21" i="1"/>
  <c r="F23" i="1"/>
  <c r="F24" i="1"/>
  <c r="F25" i="1"/>
  <c r="F26" i="1"/>
  <c r="F27" i="1"/>
  <c r="F28" i="1"/>
  <c r="F29" i="1"/>
  <c r="F32" i="1"/>
  <c r="F10" i="1"/>
  <c r="F57" i="1" l="1"/>
  <c r="F58" i="1" s="1"/>
</calcChain>
</file>

<file path=xl/sharedStrings.xml><?xml version="1.0" encoding="utf-8"?>
<sst xmlns="http://schemas.openxmlformats.org/spreadsheetml/2006/main" count="181" uniqueCount="118">
  <si>
    <t>Таблица №2</t>
  </si>
  <si>
    <t>Наименование мероприятия (результата) структурного элемента государственной программы</t>
  </si>
  <si>
    <t>Единицы измерения</t>
  </si>
  <si>
    <r>
      <t>Плановое значение (P</t>
    </r>
    <r>
      <rPr>
        <vertAlign val="subscript"/>
        <sz val="14"/>
        <color theme="1"/>
        <rFont val="Times New Roman"/>
        <family val="1"/>
        <charset val="204"/>
      </rPr>
      <t>j</t>
    </r>
    <r>
      <rPr>
        <sz val="14"/>
        <color theme="1"/>
        <rFont val="Times New Roman"/>
        <family val="1"/>
        <charset val="204"/>
      </rPr>
      <t>)</t>
    </r>
  </si>
  <si>
    <r>
      <t>Фактическое значение (F</t>
    </r>
    <r>
      <rPr>
        <vertAlign val="subscript"/>
        <sz val="14"/>
        <color theme="1"/>
        <rFont val="Times New Roman"/>
        <family val="1"/>
        <charset val="204"/>
      </rPr>
      <t>j</t>
    </r>
    <r>
      <rPr>
        <sz val="14"/>
        <color theme="1"/>
        <rFont val="Times New Roman"/>
        <family val="1"/>
        <charset val="204"/>
      </rPr>
      <t>)</t>
    </r>
  </si>
  <si>
    <t>Оценка исполнения</t>
  </si>
  <si>
    <t>Причины отклонений фактического значения от планового значения</t>
  </si>
  <si>
    <r>
      <t>Итого (H</t>
    </r>
    <r>
      <rPr>
        <vertAlign val="subscript"/>
        <sz val="14"/>
        <color theme="1"/>
        <rFont val="Times New Roman"/>
        <family val="1"/>
        <charset val="204"/>
      </rPr>
      <t>1</t>
    </r>
    <r>
      <rPr>
        <sz val="14"/>
        <color theme="1"/>
        <rFont val="Times New Roman"/>
        <family val="1"/>
        <charset val="204"/>
      </rPr>
      <t xml:space="preserve"> + H</t>
    </r>
    <r>
      <rPr>
        <vertAlign val="subscript"/>
        <sz val="14"/>
        <color theme="1"/>
        <rFont val="Times New Roman"/>
        <family val="1"/>
        <charset val="204"/>
      </rPr>
      <t>2</t>
    </r>
    <r>
      <rPr>
        <sz val="14"/>
        <color theme="1"/>
        <rFont val="Times New Roman"/>
        <family val="1"/>
        <charset val="204"/>
      </rPr>
      <t xml:space="preserve"> + ...H</t>
    </r>
    <r>
      <rPr>
        <vertAlign val="subscript"/>
        <sz val="14"/>
        <color theme="1"/>
        <rFont val="Times New Roman"/>
        <family val="1"/>
        <charset val="204"/>
      </rPr>
      <t>j</t>
    </r>
    <r>
      <rPr>
        <sz val="14"/>
        <color theme="1"/>
        <rFont val="Times New Roman"/>
        <family val="1"/>
        <charset val="204"/>
      </rPr>
      <t>) </t>
    </r>
  </si>
  <si>
    <t xml:space="preserve">Средний уровень исполнения мероприятий (результатов) структурных элементов государственной программы, предусмотренных к реализации в отчетном году </t>
  </si>
  <si>
    <r>
      <t>(ОР</t>
    </r>
    <r>
      <rPr>
        <vertAlign val="subscript"/>
        <sz val="14"/>
        <color theme="1"/>
        <rFont val="Times New Roman"/>
        <family val="1"/>
        <charset val="204"/>
      </rPr>
      <t>мер</t>
    </r>
    <r>
      <rPr>
        <sz val="14"/>
        <color theme="1"/>
        <rFont val="Times New Roman"/>
        <family val="1"/>
        <charset val="204"/>
      </rPr>
      <t xml:space="preserve"> = (H</t>
    </r>
    <r>
      <rPr>
        <vertAlign val="subscript"/>
        <sz val="14"/>
        <color theme="1"/>
        <rFont val="Times New Roman"/>
        <family val="1"/>
        <charset val="204"/>
      </rPr>
      <t>1</t>
    </r>
    <r>
      <rPr>
        <sz val="14"/>
        <color theme="1"/>
        <rFont val="Times New Roman"/>
        <family val="1"/>
        <charset val="204"/>
      </rPr>
      <t xml:space="preserve"> + H</t>
    </r>
    <r>
      <rPr>
        <vertAlign val="subscript"/>
        <sz val="14"/>
        <color theme="1"/>
        <rFont val="Times New Roman"/>
        <family val="1"/>
        <charset val="204"/>
      </rPr>
      <t>2</t>
    </r>
    <r>
      <rPr>
        <sz val="14"/>
        <color theme="1"/>
        <rFont val="Times New Roman"/>
        <family val="1"/>
        <charset val="204"/>
      </rPr>
      <t xml:space="preserve"> + ...H</t>
    </r>
    <r>
      <rPr>
        <vertAlign val="subscript"/>
        <sz val="14"/>
        <color theme="1"/>
        <rFont val="Times New Roman"/>
        <family val="1"/>
        <charset val="204"/>
      </rPr>
      <t>j</t>
    </r>
    <r>
      <rPr>
        <sz val="14"/>
        <color theme="1"/>
        <rFont val="Times New Roman"/>
        <family val="1"/>
        <charset val="204"/>
      </rPr>
      <t>) / n)</t>
    </r>
  </si>
  <si>
    <t>№
п/п</t>
  </si>
  <si>
    <t>Расчет среднего уровня исполнения
мероприятий (результатов) структурных элементов государственной программы, предусмотренных к реализации в отчетном году (ОРмер)</t>
  </si>
  <si>
    <t>1. Комплекс процессных мероприятий "Управление финансовыми ресурсами бюджетной системы Новосибирской области, в том числе управление государственным долгом Новосибирской области"</t>
  </si>
  <si>
    <t>1.1</t>
  </si>
  <si>
    <t>1.2</t>
  </si>
  <si>
    <t>1.3</t>
  </si>
  <si>
    <t>1.4</t>
  </si>
  <si>
    <t>1.5</t>
  </si>
  <si>
    <t>1.6</t>
  </si>
  <si>
    <t>1.7</t>
  </si>
  <si>
    <t>1.8</t>
  </si>
  <si>
    <t>1.9</t>
  </si>
  <si>
    <t>1.10</t>
  </si>
  <si>
    <t>1.11</t>
  </si>
  <si>
    <t>1.12</t>
  </si>
  <si>
    <t>1.13</t>
  </si>
  <si>
    <t>1.14</t>
  </si>
  <si>
    <t>1.15</t>
  </si>
  <si>
    <t>1.16</t>
  </si>
  <si>
    <t>1.17</t>
  </si>
  <si>
    <t>1.18</t>
  </si>
  <si>
    <t>1.19</t>
  </si>
  <si>
    <t>1.20</t>
  </si>
  <si>
    <t>1.21</t>
  </si>
  <si>
    <t>1.22</t>
  </si>
  <si>
    <t>1.23</t>
  </si>
  <si>
    <t>2. Комплекс процессных мероприятий "Обеспечение бюджетов муниципальных образований Новосибирской области финансовыми ресурсами"</t>
  </si>
  <si>
    <t>2.1</t>
  </si>
  <si>
    <t>2.2</t>
  </si>
  <si>
    <t>2.3</t>
  </si>
  <si>
    <t>3. Комплекс процессных мероприятий "Обеспечение функционирования системы в сфере управления финансами"</t>
  </si>
  <si>
    <t>3.1</t>
  </si>
  <si>
    <t>3.2</t>
  </si>
  <si>
    <t>3.3</t>
  </si>
  <si>
    <t>3.4</t>
  </si>
  <si>
    <t>3.5</t>
  </si>
  <si>
    <t>3.6</t>
  </si>
  <si>
    <t>3.7</t>
  </si>
  <si>
    <t>3.8</t>
  </si>
  <si>
    <t>3.9</t>
  </si>
  <si>
    <t>3.10</t>
  </si>
  <si>
    <t>3.11</t>
  </si>
  <si>
    <t>3.12</t>
  </si>
  <si>
    <t>3.13</t>
  </si>
  <si>
    <t>4. Ведомственный проект "Содействие повышению финансовой грамотности населения Новосибирской области"</t>
  </si>
  <si>
    <t>4.1</t>
  </si>
  <si>
    <t>5. Ведомственый проект "Содействие развитию инициативного бюджетирования в Новосибирской области"</t>
  </si>
  <si>
    <t>5.1</t>
  </si>
  <si>
    <t>5.2</t>
  </si>
  <si>
    <t>5.3</t>
  </si>
  <si>
    <t>Условная единица</t>
  </si>
  <si>
    <t>Проведен мониторинг достижения муниципальными образованиями уровня средней заработной платы по отдельным категориям работников бюджетной сферы</t>
  </si>
  <si>
    <t>Проведены мониторинги объемов просроченной кредиторской задолженности по приоритетным расходам и наличия бюджетных ассигнований на финансовое обеспечение приоритетных расходов</t>
  </si>
  <si>
    <t>Обеспечен доступ к заемным ресурсам в объеме, необходимом для сбалансированности областного бюджета Новосибирской области</t>
  </si>
  <si>
    <t>Заключен договор (дополнительное соглашение) с территориальным органом Федерального казначейства о получении бюджетных кредитов на пополнение остатков средств (не менее установленного значения)</t>
  </si>
  <si>
    <t>Единица</t>
  </si>
  <si>
    <t>Проведены контрольные расчеты в целях соблюдения установленных предельных значений по объему государственного долга и расходам на его обслуживание"</t>
  </si>
  <si>
    <t>Разработана Программа государственных гарантий Новосибирской области</t>
  </si>
  <si>
    <t>Обеспечено своевременное осуществление платежей по погашению и обслуживанию долговых обязательств Новосибирской области в полном объеме (не менее установленного значения)</t>
  </si>
  <si>
    <t>Штука</t>
  </si>
  <si>
    <t>Обеспечено наличие кредитного рейтинга Новосибирской области и инфраструктуры для размещения и обращения государственных облигаций Новосибирской области</t>
  </si>
  <si>
    <t>Минимизированы расходы на обслуживание государственного долга Новосибирской области</t>
  </si>
  <si>
    <t>Привлечены остатки средств учреждений, участников казначейского сопровождения</t>
  </si>
  <si>
    <t>Миллиард рублей</t>
  </si>
  <si>
    <t>Санкционирована оплата денежных обязательств бюджетополучателей и государственных учреждений Новосибирской области</t>
  </si>
  <si>
    <t>Сутки</t>
  </si>
  <si>
    <t>Сформирован и уточнен прогноз поступления доходов областного бюджета Новосибирской области (не более установленного значения)</t>
  </si>
  <si>
    <t xml:space="preserve">Единица </t>
  </si>
  <si>
    <t>Проведена оценка эффективности налоговых расходов (налоговых льгот) в части областного бюджета Новосибирской области</t>
  </si>
  <si>
    <t>Проведена оценка поступления доходов и состояния задолженности по платежам в областной бюджет Новосибирской области</t>
  </si>
  <si>
    <t>Утверждены и доведены показатели сводной бюджетной росписи (до ГРБС и главных администраторов источников) и лимитов бюджетных обязательств (до ГРБС)</t>
  </si>
  <si>
    <t>Утвержден кассовый план по расходам и доведены его показатели до участников бюджетного процесса</t>
  </si>
  <si>
    <t>Организовано ведение кассового плана по расходам</t>
  </si>
  <si>
    <t>Подготовлена бюджетная отчетность и отчет об исполнении областного бюджета</t>
  </si>
  <si>
    <t>Проведена инвентаризация расходных обязательств Новосибирской области</t>
  </si>
  <si>
    <t>Проведен мониторинг состояния просроченной кредиторской задолженности (в части расходов областного бюджета)</t>
  </si>
  <si>
    <t>Организовано ведение сводной бюджетной росписи и изменение лимитов бюджетных обязательств</t>
  </si>
  <si>
    <t>Проведена актуализация действующей нормативной правовой базы, регулирующей бюджетный процесс в Новосибирской области</t>
  </si>
  <si>
    <t>Сформированы основные направления налоговой, бюджетной и государственной долговой политики Новосибирской области на очередной год и плановый период</t>
  </si>
  <si>
    <t>Уточнены расходы областного бюджета Новосибирской области в текущем финансовом году с учетом пересмотра прогноза поступления доходов, ограничений по уровню дефицита и приоритетов бюджетной политики</t>
  </si>
  <si>
    <t>Подготовлен проект областного бюджета Новосибирской области на очередной финансовый год и плановый период</t>
  </si>
  <si>
    <t>Осуществлен расчет и предоставление муниципальным образованиям финансовой помощи (дотация на выравнивание бюджетной обеспеченности, субвенции муниципальным районам для предоставления дотации на выравнивание бюджетной обеспеченности поселениям, субсидии на реализацию мероприятий по обеспечению сбалансированности местных бюджетов) местным бюджетам</t>
  </si>
  <si>
    <t>1</t>
  </si>
  <si>
    <t>Организована деятельность по осуществлению министерством финансов и налоговой политики Новосибирской области своих полномочий</t>
  </si>
  <si>
    <t>Тысяча рублей</t>
  </si>
  <si>
    <t>Информация о деятельности министерства финансов и налоговой политики Новосибирской области размещена на доступных информационных ресурсах</t>
  </si>
  <si>
    <t>Обеспечено повышение количества посетителей портала "Открытый бюджет Новосибирской области"</t>
  </si>
  <si>
    <t>Проведена актуализация официального сайта министерства финансов и налоговой политики Новосибирской области</t>
  </si>
  <si>
    <t>Обеспечено формирование и размещение информации на едином портале бюджетной системы Российской Федерации</t>
  </si>
  <si>
    <t>Проведен мониторинг качества финансового менеджмента в отношении главных распорядителей средств областного бюджета Новосибирской области и главных администраторов доходов областного бюджета Новосибирской области</t>
  </si>
  <si>
    <t>Проведен мониторинг соблюдения муниципальными образованиями Новосибирской области требований к основным параметрам бюджета, установленных бюджетным законодательством Российской Федерации, и оценки качества управления муниципальными финансами Новосибирской (Приказ МФ и НП от 26.06.2020 № 71)</t>
  </si>
  <si>
    <t>Проведена выборочная проверка соответствия методик расчета дотации на 
выравнивание бюджетной обеспеченности поселений, 
утвержденных муниципальными правовыми актами 
представительных органов муниципальных районов, 
требованиям бюджетного законодательства Российской 
Федерации с учетом соответствующих методических 
рекомендаций министерства финансов и налоговой 
политики Новосибирской области</t>
  </si>
  <si>
    <t>Процент</t>
  </si>
  <si>
    <t>45,5</t>
  </si>
  <si>
    <t>34</t>
  </si>
  <si>
    <t>100</t>
  </si>
  <si>
    <t>Организована деятельность по осуществлению государственными казенными учреждениями Новосибирской области "Региональный информационный центр" и "Центр бухгалтерского учета" своих полномочий</t>
  </si>
  <si>
    <t>Проведено обучение сотрудников управлений финансов и налоговой политики районов Новосибирской области, а также муниципальных 
образований</t>
  </si>
  <si>
    <t>Проведена экспертиза проектов решений о местных бюджетах «высокодотационных» муниципальных образований Новосибирской области</t>
  </si>
  <si>
    <t>Определена позиция Новосибирской области в рейтинге по уровню открытости бюджетных данных, формируемом федеральным государственным бюджетным учреждением "Научно_x0002_исследовательский финансовый институт"</t>
  </si>
  <si>
    <t>Проведен анализ результатов оценки качества управления региональными финансами в Новосибирской области, осуществляемой Министерством финансов Российской Федерации, и формирование и применение рекомендаций по ее улучшению</t>
  </si>
  <si>
    <t>Организовано проведение мероприятий в сфере повышения финансовой грамотности населения Новосибирской области и информационно_x0002_просветительской кампании по финансовой грамотности</t>
  </si>
  <si>
    <t>Создана (актуализирована по результатам проведения очередного цикла конкурсного отбора) нормативная правовая и методическая базы для реализации инициативного бюджетирования в Новосибирской области и муниципальных образованиях</t>
  </si>
  <si>
    <t>Отобраны победители конкурсного отбора инициативных проектов, выдвигаемых для получения финансовой поддержки за счет межбюджетных трансфертов из областного бюджета Новосибирской области</t>
  </si>
  <si>
    <t>Обеспечено проведение информационной кампании по освещению реализации практики инициативного бюджетирования</t>
  </si>
  <si>
    <t xml:space="preserve"> </t>
  </si>
  <si>
    <t>Уточнение расходов областного бюджета Новосибирской области произведено согласно имеющейся потребности (Закон Новосибирской области от 26.04.2024 № 442-ОЗ, Закон Новосибирской области от 17.07.2024 № 472-ОЗ, Закон Новосибирской области от 03.12.2024 № 532-ОЗ)</t>
  </si>
  <si>
    <t>Государственная программа Новосибирской области "Управление финансами в Новосибирской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</si>
</sst>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 x14ac:knownFonts="1">
    <font>
      <sz val="11"/>
      <color theme="1"/>
      <name val="Calibri"/>
      <family val="2"/>
      <charset val="204"/>
      <scheme val="minor"/>
    </font>
    <font>
      <sz val="12"/>
      <color rgb="FF000000"/>
      <name val="Times New Roman"/>
    </font>
    <font>
      <sz val="10"/>
      <color rgb="FF000000"/>
      <name val="Arial"/>
    </font>
    <font>
      <sz val="14"/>
      <color theme="1"/>
      <name val="Times New Roman"/>
      <family val="1"/>
      <charset val="204"/>
    </font>
    <font>
      <vertAlign val="subscript"/>
      <sz val="14"/>
      <color theme="1"/>
      <name val="Times New Roman"/>
      <family val="1"/>
      <charset val="204"/>
    </font>
    <font>
      <sz val="12"/>
      <color rgb="FF000000"/>
      <name val="Times New Roman"/>
      <family val="1"/>
      <charset val="204"/>
    </font>
    <font>
      <sz val="11"/>
      <color theme="1"/>
      <name val="Calibri"/>
      <family val="2"/>
      <charset val="204"/>
      <scheme val="minor"/>
    </font>
    <font>
      <sz val="12"/>
      <color theme="1"/>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6" fillId="0" borderId="0" applyFont="0" applyFill="0" applyBorder="0" applyAlignment="0" applyProtection="0"/>
  </cellStyleXfs>
  <cellXfs count="26">
    <xf numFmtId="0" fontId="0" fillId="0" borderId="0" xfId="0"/>
    <xf numFmtId="0" fontId="2" fillId="0" borderId="0" xfId="0" applyFont="1" applyBorder="1" applyAlignment="1"/>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2" fontId="3" fillId="0" borderId="1" xfId="0" applyNumberFormat="1" applyFont="1" applyBorder="1" applyAlignment="1">
      <alignment horizontal="center" vertical="center" wrapText="1"/>
    </xf>
    <xf numFmtId="1"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3" fillId="0" borderId="1" xfId="0" applyFont="1" applyBorder="1" applyAlignment="1">
      <alignment horizontal="right" vertical="center" wrapText="1"/>
    </xf>
    <xf numFmtId="2" fontId="3" fillId="0" borderId="1" xfId="1" applyNumberFormat="1" applyFont="1" applyBorder="1" applyAlignment="1">
      <alignment horizontal="center" vertical="center" wrapText="1"/>
    </xf>
    <xf numFmtId="0" fontId="3" fillId="0" borderId="1" xfId="0" applyFont="1" applyBorder="1" applyAlignment="1">
      <alignment vertical="center" wrapText="1"/>
    </xf>
    <xf numFmtId="0" fontId="1" fillId="0" borderId="0" xfId="0" applyNumberFormat="1" applyFont="1" applyBorder="1" applyAlignment="1">
      <alignment horizontal="left" vertical="center" wrapText="1"/>
    </xf>
    <xf numFmtId="0" fontId="1" fillId="0" borderId="0" xfId="0" applyNumberFormat="1" applyFont="1" applyBorder="1" applyAlignment="1">
      <alignment horizontal="right" vertical="center" wrapText="1"/>
    </xf>
    <xf numFmtId="0" fontId="5" fillId="0" borderId="0" xfId="0" applyNumberFormat="1" applyFont="1" applyBorder="1" applyAlignment="1">
      <alignment horizontal="center" vertical="center" wrapText="1"/>
    </xf>
    <xf numFmtId="0" fontId="1" fillId="0" borderId="0"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49" fontId="3" fillId="0" borderId="2"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282A32-ADF0-448D-845C-5A2A87298699}">
  <sheetPr>
    <pageSetUpPr fitToPage="1"/>
  </sheetPr>
  <dimension ref="A1:G65"/>
  <sheetViews>
    <sheetView tabSelected="1" zoomScale="80" zoomScaleNormal="80" workbookViewId="0">
      <selection sqref="A1:G1"/>
    </sheetView>
  </sheetViews>
  <sheetFormatPr defaultRowHeight="15" x14ac:dyDescent="0.25"/>
  <cols>
    <col min="1" max="1" width="7.140625" customWidth="1"/>
    <col min="2" max="2" width="31.7109375" customWidth="1"/>
    <col min="3" max="3" width="14.28515625" customWidth="1"/>
    <col min="4" max="4" width="13.5703125" customWidth="1"/>
    <col min="5" max="5" width="17.140625" customWidth="1"/>
    <col min="6" max="6" width="15.7109375" customWidth="1"/>
    <col min="7" max="7" width="36" customWidth="1"/>
  </cols>
  <sheetData>
    <row r="1" spans="1:7" ht="15.75" x14ac:dyDescent="0.25">
      <c r="A1" s="14" t="s">
        <v>117</v>
      </c>
      <c r="B1" s="14"/>
      <c r="C1" s="14"/>
      <c r="D1" s="14"/>
      <c r="E1" s="14"/>
      <c r="F1" s="14"/>
      <c r="G1" s="14"/>
    </row>
    <row r="2" spans="1:7" x14ac:dyDescent="0.25">
      <c r="A2" s="1"/>
      <c r="B2" s="1"/>
      <c r="C2" s="1"/>
      <c r="D2" s="1"/>
      <c r="E2" s="1"/>
      <c r="F2" s="1"/>
      <c r="G2" s="1"/>
    </row>
    <row r="3" spans="1:7" ht="15.75" x14ac:dyDescent="0.25">
      <c r="A3" s="15" t="s">
        <v>0</v>
      </c>
      <c r="B3" s="15"/>
      <c r="C3" s="15"/>
      <c r="D3" s="15"/>
      <c r="E3" s="15"/>
      <c r="F3" s="15"/>
      <c r="G3" s="15"/>
    </row>
    <row r="4" spans="1:7" x14ac:dyDescent="0.25">
      <c r="A4" s="1"/>
      <c r="B4" s="1"/>
      <c r="C4" s="1"/>
      <c r="D4" s="1"/>
      <c r="E4" s="1"/>
      <c r="F4" s="1"/>
      <c r="G4" s="1"/>
    </row>
    <row r="5" spans="1:7" ht="67.5" customHeight="1" x14ac:dyDescent="0.25">
      <c r="A5" s="16" t="s">
        <v>11</v>
      </c>
      <c r="B5" s="17"/>
      <c r="C5" s="17"/>
      <c r="D5" s="17"/>
      <c r="E5" s="17"/>
      <c r="F5" s="17"/>
      <c r="G5" s="17"/>
    </row>
    <row r="7" spans="1:7" ht="280.5" customHeight="1" x14ac:dyDescent="0.25">
      <c r="A7" s="2" t="s">
        <v>10</v>
      </c>
      <c r="B7" s="2" t="s">
        <v>1</v>
      </c>
      <c r="C7" s="2" t="s">
        <v>2</v>
      </c>
      <c r="D7" s="2" t="s">
        <v>3</v>
      </c>
      <c r="E7" s="2" t="s">
        <v>4</v>
      </c>
      <c r="F7" s="2" t="s">
        <v>5</v>
      </c>
      <c r="G7" s="2" t="s">
        <v>6</v>
      </c>
    </row>
    <row r="8" spans="1:7" ht="18.75" x14ac:dyDescent="0.25">
      <c r="A8" s="2">
        <v>1</v>
      </c>
      <c r="B8" s="2">
        <v>2</v>
      </c>
      <c r="C8" s="2">
        <v>3</v>
      </c>
      <c r="D8" s="2">
        <v>4</v>
      </c>
      <c r="E8" s="2">
        <v>5</v>
      </c>
      <c r="F8" s="2">
        <v>6</v>
      </c>
      <c r="G8" s="2">
        <v>7</v>
      </c>
    </row>
    <row r="9" spans="1:7" ht="61.5" customHeight="1" x14ac:dyDescent="0.25">
      <c r="A9" s="20" t="s">
        <v>12</v>
      </c>
      <c r="B9" s="21"/>
      <c r="C9" s="21"/>
      <c r="D9" s="21"/>
      <c r="E9" s="21"/>
      <c r="F9" s="21"/>
      <c r="G9" s="22"/>
    </row>
    <row r="10" spans="1:7" ht="94.5" x14ac:dyDescent="0.25">
      <c r="A10" s="5" t="s">
        <v>13</v>
      </c>
      <c r="B10" s="6" t="s">
        <v>63</v>
      </c>
      <c r="C10" s="2" t="s">
        <v>60</v>
      </c>
      <c r="D10" s="2">
        <v>1</v>
      </c>
      <c r="E10" s="2">
        <v>1</v>
      </c>
      <c r="F10" s="8">
        <f>E10/D10</f>
        <v>1</v>
      </c>
      <c r="G10" s="2"/>
    </row>
    <row r="11" spans="1:7" ht="222" customHeight="1" x14ac:dyDescent="0.25">
      <c r="A11" s="5" t="s">
        <v>14</v>
      </c>
      <c r="B11" s="2" t="s">
        <v>64</v>
      </c>
      <c r="C11" s="4" t="s">
        <v>65</v>
      </c>
      <c r="D11" s="4">
        <v>1</v>
      </c>
      <c r="E11" s="4">
        <v>1</v>
      </c>
      <c r="F11" s="8">
        <f t="shared" ref="F11:F32" si="0">E11/D11</f>
        <v>1</v>
      </c>
      <c r="G11" s="2"/>
    </row>
    <row r="12" spans="1:7" ht="168.75" x14ac:dyDescent="0.25">
      <c r="A12" s="5" t="s">
        <v>15</v>
      </c>
      <c r="B12" s="2" t="s">
        <v>66</v>
      </c>
      <c r="C12" s="4" t="s">
        <v>65</v>
      </c>
      <c r="D12" s="4">
        <v>4</v>
      </c>
      <c r="E12" s="4">
        <v>4</v>
      </c>
      <c r="F12" s="8">
        <f t="shared" si="0"/>
        <v>1</v>
      </c>
      <c r="G12" s="2"/>
    </row>
    <row r="13" spans="1:7" ht="75" x14ac:dyDescent="0.25">
      <c r="A13" s="5" t="s">
        <v>16</v>
      </c>
      <c r="B13" s="2" t="s">
        <v>67</v>
      </c>
      <c r="C13" s="4" t="s">
        <v>65</v>
      </c>
      <c r="D13" s="4">
        <v>1</v>
      </c>
      <c r="E13" s="4">
        <v>1</v>
      </c>
      <c r="F13" s="8">
        <f t="shared" si="0"/>
        <v>1</v>
      </c>
      <c r="G13" s="2"/>
    </row>
    <row r="14" spans="1:7" ht="187.5" x14ac:dyDescent="0.25">
      <c r="A14" s="5" t="s">
        <v>17</v>
      </c>
      <c r="B14" s="2" t="s">
        <v>68</v>
      </c>
      <c r="C14" s="2" t="s">
        <v>69</v>
      </c>
      <c r="D14" s="2">
        <v>84</v>
      </c>
      <c r="E14" s="2">
        <v>86</v>
      </c>
      <c r="F14" s="8">
        <f>E14/D14</f>
        <v>1.0238095238095237</v>
      </c>
      <c r="G14" s="2"/>
    </row>
    <row r="15" spans="1:7" ht="150" x14ac:dyDescent="0.25">
      <c r="A15" s="5" t="s">
        <v>18</v>
      </c>
      <c r="B15" s="2" t="s">
        <v>70</v>
      </c>
      <c r="C15" s="2" t="s">
        <v>65</v>
      </c>
      <c r="D15" s="2">
        <v>4</v>
      </c>
      <c r="E15" s="2">
        <v>4</v>
      </c>
      <c r="F15" s="8">
        <f t="shared" si="0"/>
        <v>1</v>
      </c>
      <c r="G15" s="2"/>
    </row>
    <row r="16" spans="1:7" ht="93.75" x14ac:dyDescent="0.25">
      <c r="A16" s="5" t="s">
        <v>19</v>
      </c>
      <c r="B16" s="2" t="s">
        <v>71</v>
      </c>
      <c r="C16" s="2" t="s">
        <v>60</v>
      </c>
      <c r="D16" s="2">
        <v>2</v>
      </c>
      <c r="E16" s="2">
        <v>2</v>
      </c>
      <c r="F16" s="8">
        <f t="shared" si="0"/>
        <v>1</v>
      </c>
      <c r="G16" s="2"/>
    </row>
    <row r="17" spans="1:7" ht="93.75" x14ac:dyDescent="0.25">
      <c r="A17" s="5" t="s">
        <v>20</v>
      </c>
      <c r="B17" s="4" t="s">
        <v>72</v>
      </c>
      <c r="C17" s="2" t="s">
        <v>73</v>
      </c>
      <c r="D17" s="2">
        <v>120</v>
      </c>
      <c r="E17" s="2">
        <v>216.5</v>
      </c>
      <c r="F17" s="8">
        <v>1</v>
      </c>
      <c r="G17" s="2"/>
    </row>
    <row r="18" spans="1:7" ht="137.25" customHeight="1" x14ac:dyDescent="0.25">
      <c r="A18" s="5" t="s">
        <v>21</v>
      </c>
      <c r="B18" s="2" t="s">
        <v>85</v>
      </c>
      <c r="C18" s="2" t="s">
        <v>65</v>
      </c>
      <c r="D18" s="2">
        <v>4</v>
      </c>
      <c r="E18" s="2">
        <v>4</v>
      </c>
      <c r="F18" s="8">
        <f t="shared" si="0"/>
        <v>1</v>
      </c>
      <c r="G18" s="2"/>
    </row>
    <row r="19" spans="1:7" ht="112.5" x14ac:dyDescent="0.25">
      <c r="A19" s="5" t="s">
        <v>22</v>
      </c>
      <c r="B19" s="2" t="s">
        <v>74</v>
      </c>
      <c r="C19" s="2" t="s">
        <v>75</v>
      </c>
      <c r="D19" s="2">
        <v>2</v>
      </c>
      <c r="E19" s="2">
        <v>2</v>
      </c>
      <c r="F19" s="8">
        <f t="shared" si="0"/>
        <v>1</v>
      </c>
      <c r="G19" s="2"/>
    </row>
    <row r="20" spans="1:7" ht="131.25" x14ac:dyDescent="0.25">
      <c r="A20" s="5" t="s">
        <v>23</v>
      </c>
      <c r="B20" s="4" t="s">
        <v>76</v>
      </c>
      <c r="C20" s="2" t="s">
        <v>77</v>
      </c>
      <c r="D20" s="2">
        <v>4</v>
      </c>
      <c r="E20" s="2">
        <v>4</v>
      </c>
      <c r="F20" s="8">
        <f t="shared" si="0"/>
        <v>1</v>
      </c>
      <c r="G20" s="2"/>
    </row>
    <row r="21" spans="1:7" ht="131.25" x14ac:dyDescent="0.25">
      <c r="A21" s="5" t="s">
        <v>24</v>
      </c>
      <c r="B21" s="4" t="s">
        <v>78</v>
      </c>
      <c r="C21" s="2" t="s">
        <v>65</v>
      </c>
      <c r="D21" s="2">
        <v>1</v>
      </c>
      <c r="E21" s="2">
        <v>1</v>
      </c>
      <c r="F21" s="8">
        <f t="shared" si="0"/>
        <v>1</v>
      </c>
      <c r="G21" s="2"/>
    </row>
    <row r="22" spans="1:7" ht="131.25" x14ac:dyDescent="0.25">
      <c r="A22" s="5" t="s">
        <v>25</v>
      </c>
      <c r="B22" s="4" t="s">
        <v>79</v>
      </c>
      <c r="C22" s="4" t="s">
        <v>65</v>
      </c>
      <c r="D22" s="2">
        <v>12</v>
      </c>
      <c r="E22" s="9">
        <v>12</v>
      </c>
      <c r="F22" s="8">
        <f t="shared" si="0"/>
        <v>1</v>
      </c>
      <c r="G22" s="2"/>
    </row>
    <row r="23" spans="1:7" ht="150" x14ac:dyDescent="0.25">
      <c r="A23" s="5" t="s">
        <v>26</v>
      </c>
      <c r="B23" s="2" t="s">
        <v>80</v>
      </c>
      <c r="C23" s="4" t="s">
        <v>65</v>
      </c>
      <c r="D23" s="2">
        <v>1</v>
      </c>
      <c r="E23" s="2">
        <v>1</v>
      </c>
      <c r="F23" s="8">
        <f t="shared" si="0"/>
        <v>1</v>
      </c>
      <c r="G23" s="2"/>
    </row>
    <row r="24" spans="1:7" ht="93.75" x14ac:dyDescent="0.25">
      <c r="A24" s="5" t="s">
        <v>27</v>
      </c>
      <c r="B24" s="2" t="s">
        <v>86</v>
      </c>
      <c r="C24" s="2" t="s">
        <v>75</v>
      </c>
      <c r="D24" s="2">
        <v>10</v>
      </c>
      <c r="E24" s="2">
        <v>10</v>
      </c>
      <c r="F24" s="8">
        <f t="shared" si="0"/>
        <v>1</v>
      </c>
      <c r="G24" s="2"/>
    </row>
    <row r="25" spans="1:7" ht="93.75" x14ac:dyDescent="0.25">
      <c r="A25" s="5" t="s">
        <v>28</v>
      </c>
      <c r="B25" s="4" t="s">
        <v>81</v>
      </c>
      <c r="C25" s="2" t="s">
        <v>65</v>
      </c>
      <c r="D25" s="2">
        <v>1</v>
      </c>
      <c r="E25" s="2">
        <v>1</v>
      </c>
      <c r="F25" s="8">
        <f t="shared" si="0"/>
        <v>1</v>
      </c>
      <c r="G25" s="2"/>
    </row>
    <row r="26" spans="1:7" ht="56.25" x14ac:dyDescent="0.25">
      <c r="A26" s="5" t="s">
        <v>29</v>
      </c>
      <c r="B26" s="4" t="s">
        <v>82</v>
      </c>
      <c r="C26" s="2" t="s">
        <v>75</v>
      </c>
      <c r="D26" s="2">
        <v>10</v>
      </c>
      <c r="E26" s="2">
        <v>10</v>
      </c>
      <c r="F26" s="8">
        <f t="shared" si="0"/>
        <v>1</v>
      </c>
      <c r="G26" s="2"/>
    </row>
    <row r="27" spans="1:7" ht="75" x14ac:dyDescent="0.25">
      <c r="A27" s="5" t="s">
        <v>30</v>
      </c>
      <c r="B27" s="4" t="s">
        <v>83</v>
      </c>
      <c r="C27" s="2" t="s">
        <v>65</v>
      </c>
      <c r="D27" s="2">
        <v>20</v>
      </c>
      <c r="E27" s="9">
        <v>20</v>
      </c>
      <c r="F27" s="8">
        <f t="shared" si="0"/>
        <v>1</v>
      </c>
      <c r="G27" s="2"/>
    </row>
    <row r="28" spans="1:7" ht="112.5" x14ac:dyDescent="0.25">
      <c r="A28" s="5" t="s">
        <v>31</v>
      </c>
      <c r="B28" s="2" t="s">
        <v>87</v>
      </c>
      <c r="C28" s="4" t="s">
        <v>65</v>
      </c>
      <c r="D28" s="2">
        <v>5</v>
      </c>
      <c r="E28" s="2">
        <v>5</v>
      </c>
      <c r="F28" s="8">
        <f t="shared" si="0"/>
        <v>1</v>
      </c>
      <c r="G28" s="2"/>
    </row>
    <row r="29" spans="1:7" ht="75" x14ac:dyDescent="0.25">
      <c r="A29" s="5" t="s">
        <v>32</v>
      </c>
      <c r="B29" s="2" t="s">
        <v>84</v>
      </c>
      <c r="C29" s="2" t="s">
        <v>65</v>
      </c>
      <c r="D29" s="2">
        <v>2</v>
      </c>
      <c r="E29" s="2">
        <v>2</v>
      </c>
      <c r="F29" s="8">
        <f t="shared" si="0"/>
        <v>1</v>
      </c>
      <c r="G29" s="2"/>
    </row>
    <row r="30" spans="1:7" ht="150" x14ac:dyDescent="0.25">
      <c r="A30" s="5" t="s">
        <v>33</v>
      </c>
      <c r="B30" s="2" t="s">
        <v>88</v>
      </c>
      <c r="C30" s="2" t="s">
        <v>77</v>
      </c>
      <c r="D30" s="2">
        <v>1</v>
      </c>
      <c r="E30" s="2">
        <v>1</v>
      </c>
      <c r="F30" s="8">
        <f>E30/D30</f>
        <v>1</v>
      </c>
      <c r="G30" s="2"/>
    </row>
    <row r="31" spans="1:7" ht="202.5" customHeight="1" x14ac:dyDescent="0.25">
      <c r="A31" s="5" t="s">
        <v>34</v>
      </c>
      <c r="B31" s="2" t="s">
        <v>89</v>
      </c>
      <c r="C31" s="2" t="s">
        <v>65</v>
      </c>
      <c r="D31" s="2">
        <v>4</v>
      </c>
      <c r="E31" s="2">
        <v>3</v>
      </c>
      <c r="F31" s="10">
        <f>E31/D31</f>
        <v>0.75</v>
      </c>
      <c r="G31" s="2" t="s">
        <v>116</v>
      </c>
    </row>
    <row r="32" spans="1:7" ht="112.5" x14ac:dyDescent="0.25">
      <c r="A32" s="5" t="s">
        <v>35</v>
      </c>
      <c r="B32" s="2" t="s">
        <v>90</v>
      </c>
      <c r="C32" s="2" t="s">
        <v>65</v>
      </c>
      <c r="D32" s="2">
        <v>1</v>
      </c>
      <c r="E32" s="2">
        <v>1</v>
      </c>
      <c r="F32" s="8">
        <f t="shared" si="0"/>
        <v>1</v>
      </c>
      <c r="G32" s="2"/>
    </row>
    <row r="33" spans="1:7" ht="18.75" x14ac:dyDescent="0.25">
      <c r="A33" s="23" t="s">
        <v>36</v>
      </c>
      <c r="B33" s="24"/>
      <c r="C33" s="24"/>
      <c r="D33" s="24"/>
      <c r="E33" s="24"/>
      <c r="F33" s="24"/>
      <c r="G33" s="25"/>
    </row>
    <row r="34" spans="1:7" ht="393.75" x14ac:dyDescent="0.25">
      <c r="A34" s="5" t="s">
        <v>37</v>
      </c>
      <c r="B34" s="5" t="s">
        <v>91</v>
      </c>
      <c r="C34" s="5" t="s">
        <v>60</v>
      </c>
      <c r="D34" s="5" t="s">
        <v>92</v>
      </c>
      <c r="E34" s="5" t="s">
        <v>92</v>
      </c>
      <c r="F34" s="8">
        <f>E34/D34</f>
        <v>1</v>
      </c>
      <c r="G34" s="5"/>
    </row>
    <row r="35" spans="1:7" ht="168.75" x14ac:dyDescent="0.25">
      <c r="A35" s="5" t="s">
        <v>38</v>
      </c>
      <c r="B35" s="5" t="s">
        <v>62</v>
      </c>
      <c r="C35" s="5" t="s">
        <v>60</v>
      </c>
      <c r="D35" s="5" t="s">
        <v>92</v>
      </c>
      <c r="E35" s="5" t="s">
        <v>92</v>
      </c>
      <c r="F35" s="8">
        <f>E35/D35</f>
        <v>1</v>
      </c>
      <c r="G35" s="5"/>
    </row>
    <row r="36" spans="1:7" ht="164.25" customHeight="1" x14ac:dyDescent="0.25">
      <c r="A36" s="5" t="s">
        <v>39</v>
      </c>
      <c r="B36" s="5" t="s">
        <v>61</v>
      </c>
      <c r="C36" s="5" t="s">
        <v>60</v>
      </c>
      <c r="D36" s="5" t="s">
        <v>92</v>
      </c>
      <c r="E36" s="5" t="s">
        <v>92</v>
      </c>
      <c r="F36" s="8">
        <f>E36/D36</f>
        <v>1</v>
      </c>
      <c r="G36" s="5"/>
    </row>
    <row r="37" spans="1:7" ht="42" customHeight="1" x14ac:dyDescent="0.25">
      <c r="A37" s="23" t="s">
        <v>40</v>
      </c>
      <c r="B37" s="24"/>
      <c r="C37" s="24"/>
      <c r="D37" s="24"/>
      <c r="E37" s="24"/>
      <c r="F37" s="24"/>
      <c r="G37" s="25"/>
    </row>
    <row r="38" spans="1:7" ht="150" x14ac:dyDescent="0.25">
      <c r="A38" s="5" t="s">
        <v>41</v>
      </c>
      <c r="B38" s="5" t="s">
        <v>95</v>
      </c>
      <c r="C38" s="5" t="s">
        <v>94</v>
      </c>
      <c r="D38" s="5" t="s">
        <v>92</v>
      </c>
      <c r="E38" s="5" t="s">
        <v>92</v>
      </c>
      <c r="F38" s="8">
        <v>1</v>
      </c>
      <c r="G38" s="5"/>
    </row>
    <row r="39" spans="1:7" ht="131.25" x14ac:dyDescent="0.25">
      <c r="A39" s="5" t="s">
        <v>42</v>
      </c>
      <c r="B39" s="5" t="s">
        <v>93</v>
      </c>
      <c r="C39" s="5" t="s">
        <v>94</v>
      </c>
      <c r="D39" s="5" t="s">
        <v>92</v>
      </c>
      <c r="E39" s="5" t="s">
        <v>92</v>
      </c>
      <c r="F39" s="8">
        <v>1</v>
      </c>
      <c r="G39" s="5"/>
    </row>
    <row r="40" spans="1:7" ht="229.5" customHeight="1" x14ac:dyDescent="0.25">
      <c r="A40" s="5" t="s">
        <v>43</v>
      </c>
      <c r="B40" s="5" t="s">
        <v>106</v>
      </c>
      <c r="C40" s="5" t="s">
        <v>94</v>
      </c>
      <c r="D40" s="5" t="s">
        <v>92</v>
      </c>
      <c r="E40" s="5" t="s">
        <v>92</v>
      </c>
      <c r="F40" s="8">
        <v>1</v>
      </c>
      <c r="G40" s="5"/>
    </row>
    <row r="41" spans="1:7" ht="271.5" customHeight="1" x14ac:dyDescent="0.25">
      <c r="A41" s="5" t="s">
        <v>44</v>
      </c>
      <c r="B41" s="5" t="s">
        <v>96</v>
      </c>
      <c r="C41" s="5" t="s">
        <v>65</v>
      </c>
      <c r="D41" s="5" t="s">
        <v>103</v>
      </c>
      <c r="E41" s="5" t="s">
        <v>103</v>
      </c>
      <c r="F41" s="8">
        <f t="shared" ref="F41:F50" si="1">E41/D41</f>
        <v>1</v>
      </c>
      <c r="G41" s="5"/>
    </row>
    <row r="42" spans="1:7" ht="132.75" customHeight="1" x14ac:dyDescent="0.25">
      <c r="A42" s="5" t="s">
        <v>45</v>
      </c>
      <c r="B42" s="5" t="s">
        <v>97</v>
      </c>
      <c r="C42" s="5" t="s">
        <v>60</v>
      </c>
      <c r="D42" s="5" t="s">
        <v>104</v>
      </c>
      <c r="E42" s="5" t="s">
        <v>104</v>
      </c>
      <c r="F42" s="8">
        <f t="shared" si="1"/>
        <v>1</v>
      </c>
      <c r="G42" s="5"/>
    </row>
    <row r="43" spans="1:7" ht="127.5" customHeight="1" x14ac:dyDescent="0.25">
      <c r="A43" s="5" t="s">
        <v>46</v>
      </c>
      <c r="B43" s="5" t="s">
        <v>98</v>
      </c>
      <c r="C43" s="5" t="s">
        <v>102</v>
      </c>
      <c r="D43" s="5" t="s">
        <v>105</v>
      </c>
      <c r="E43" s="5" t="s">
        <v>105</v>
      </c>
      <c r="F43" s="8">
        <f t="shared" si="1"/>
        <v>1</v>
      </c>
      <c r="G43" s="5"/>
    </row>
    <row r="44" spans="1:7" ht="262.5" customHeight="1" x14ac:dyDescent="0.25">
      <c r="A44" s="5" t="s">
        <v>47</v>
      </c>
      <c r="B44" s="5" t="s">
        <v>99</v>
      </c>
      <c r="C44" s="5" t="s">
        <v>60</v>
      </c>
      <c r="D44" s="5" t="s">
        <v>92</v>
      </c>
      <c r="E44" s="5" t="s">
        <v>92</v>
      </c>
      <c r="F44" s="8">
        <f t="shared" si="1"/>
        <v>1</v>
      </c>
      <c r="G44" s="5"/>
    </row>
    <row r="45" spans="1:7" ht="365.25" customHeight="1" x14ac:dyDescent="0.25">
      <c r="A45" s="5" t="s">
        <v>48</v>
      </c>
      <c r="B45" s="5" t="s">
        <v>100</v>
      </c>
      <c r="C45" s="5" t="s">
        <v>60</v>
      </c>
      <c r="D45" s="5" t="s">
        <v>92</v>
      </c>
      <c r="E45" s="5" t="s">
        <v>92</v>
      </c>
      <c r="F45" s="8">
        <f t="shared" si="1"/>
        <v>1</v>
      </c>
      <c r="G45" s="5"/>
    </row>
    <row r="46" spans="1:7" ht="409.5" x14ac:dyDescent="0.25">
      <c r="A46" s="5" t="s">
        <v>49</v>
      </c>
      <c r="B46" s="5" t="s">
        <v>101</v>
      </c>
      <c r="C46" s="5" t="s">
        <v>60</v>
      </c>
      <c r="D46" s="5" t="s">
        <v>92</v>
      </c>
      <c r="E46" s="5" t="s">
        <v>92</v>
      </c>
      <c r="F46" s="8">
        <f t="shared" si="1"/>
        <v>1</v>
      </c>
      <c r="G46" s="5"/>
    </row>
    <row r="47" spans="1:7" ht="131.25" x14ac:dyDescent="0.25">
      <c r="A47" s="5" t="s">
        <v>50</v>
      </c>
      <c r="B47" s="5" t="s">
        <v>107</v>
      </c>
      <c r="C47" s="5" t="s">
        <v>60</v>
      </c>
      <c r="D47" s="5" t="s">
        <v>92</v>
      </c>
      <c r="E47" s="5" t="s">
        <v>92</v>
      </c>
      <c r="F47" s="8">
        <f t="shared" si="1"/>
        <v>1</v>
      </c>
      <c r="G47" s="5"/>
    </row>
    <row r="48" spans="1:7" ht="131.25" x14ac:dyDescent="0.25">
      <c r="A48" s="5" t="s">
        <v>51</v>
      </c>
      <c r="B48" s="5" t="s">
        <v>108</v>
      </c>
      <c r="C48" s="5" t="s">
        <v>60</v>
      </c>
      <c r="D48" s="5" t="s">
        <v>92</v>
      </c>
      <c r="E48" s="5" t="s">
        <v>92</v>
      </c>
      <c r="F48" s="8">
        <f t="shared" si="1"/>
        <v>1</v>
      </c>
      <c r="G48" s="5"/>
    </row>
    <row r="49" spans="1:7" ht="225" x14ac:dyDescent="0.25">
      <c r="A49" s="5" t="s">
        <v>52</v>
      </c>
      <c r="B49" s="5" t="s">
        <v>109</v>
      </c>
      <c r="C49" s="5" t="s">
        <v>60</v>
      </c>
      <c r="D49" s="5" t="s">
        <v>92</v>
      </c>
      <c r="E49" s="5" t="s">
        <v>92</v>
      </c>
      <c r="F49" s="8">
        <f t="shared" si="1"/>
        <v>1</v>
      </c>
      <c r="G49" s="5"/>
    </row>
    <row r="50" spans="1:7" ht="286.5" customHeight="1" x14ac:dyDescent="0.25">
      <c r="A50" s="5" t="s">
        <v>53</v>
      </c>
      <c r="B50" s="5" t="s">
        <v>110</v>
      </c>
      <c r="C50" s="5" t="s">
        <v>65</v>
      </c>
      <c r="D50" s="5" t="s">
        <v>92</v>
      </c>
      <c r="E50" s="5" t="s">
        <v>92</v>
      </c>
      <c r="F50" s="8">
        <f t="shared" si="1"/>
        <v>1</v>
      </c>
      <c r="G50" s="5"/>
    </row>
    <row r="51" spans="1:7" ht="37.5" customHeight="1" x14ac:dyDescent="0.25">
      <c r="A51" s="18" t="s">
        <v>54</v>
      </c>
      <c r="B51" s="18"/>
      <c r="C51" s="18"/>
      <c r="D51" s="18"/>
      <c r="E51" s="18"/>
      <c r="F51" s="18"/>
      <c r="G51" s="18"/>
    </row>
    <row r="52" spans="1:7" ht="187.5" x14ac:dyDescent="0.25">
      <c r="A52" s="5" t="s">
        <v>55</v>
      </c>
      <c r="B52" s="5" t="s">
        <v>111</v>
      </c>
      <c r="C52" s="2" t="s">
        <v>60</v>
      </c>
      <c r="D52" s="2">
        <v>1</v>
      </c>
      <c r="E52" s="2">
        <v>1</v>
      </c>
      <c r="F52" s="8">
        <f>E52/D52</f>
        <v>1</v>
      </c>
      <c r="G52" s="3"/>
    </row>
    <row r="53" spans="1:7" ht="37.5" customHeight="1" x14ac:dyDescent="0.25">
      <c r="A53" s="18" t="s">
        <v>56</v>
      </c>
      <c r="B53" s="18"/>
      <c r="C53" s="18"/>
      <c r="D53" s="18"/>
      <c r="E53" s="18"/>
      <c r="F53" s="18"/>
      <c r="G53" s="18"/>
    </row>
    <row r="54" spans="1:7" ht="243.75" x14ac:dyDescent="0.25">
      <c r="A54" s="5" t="s">
        <v>57</v>
      </c>
      <c r="B54" s="4" t="s">
        <v>112</v>
      </c>
      <c r="C54" s="2" t="s">
        <v>60</v>
      </c>
      <c r="D54" s="2">
        <v>1</v>
      </c>
      <c r="E54" s="2">
        <v>1</v>
      </c>
      <c r="F54" s="8">
        <f>E54/D54</f>
        <v>1</v>
      </c>
      <c r="G54" s="3"/>
    </row>
    <row r="55" spans="1:7" ht="187.5" x14ac:dyDescent="0.25">
      <c r="A55" s="5" t="s">
        <v>58</v>
      </c>
      <c r="B55" s="4" t="s">
        <v>113</v>
      </c>
      <c r="C55" s="2" t="s">
        <v>60</v>
      </c>
      <c r="D55" s="2">
        <v>1</v>
      </c>
      <c r="E55" s="2">
        <v>1</v>
      </c>
      <c r="F55" s="8">
        <f t="shared" ref="F55:F56" si="2">E55/D55</f>
        <v>1</v>
      </c>
      <c r="G55" s="3"/>
    </row>
    <row r="56" spans="1:7" ht="112.5" x14ac:dyDescent="0.25">
      <c r="A56" s="5" t="s">
        <v>59</v>
      </c>
      <c r="B56" s="4" t="s">
        <v>114</v>
      </c>
      <c r="C56" s="2" t="s">
        <v>60</v>
      </c>
      <c r="D56" s="2">
        <v>1</v>
      </c>
      <c r="E56" s="2">
        <v>1</v>
      </c>
      <c r="F56" s="8">
        <f t="shared" si="2"/>
        <v>1</v>
      </c>
      <c r="G56" s="3"/>
    </row>
    <row r="57" spans="1:7" ht="20.25" customHeight="1" x14ac:dyDescent="0.25">
      <c r="A57" s="11" t="s">
        <v>7</v>
      </c>
      <c r="B57" s="11"/>
      <c r="C57" s="11"/>
      <c r="D57" s="11"/>
      <c r="E57" s="11"/>
      <c r="F57" s="7">
        <f>SUM(F10:F32)+SUM(F34:F36)+SUM(F38:F50)+F52+SUM(F54:F56)</f>
        <v>42.773809523809526</v>
      </c>
      <c r="G57" s="3"/>
    </row>
    <row r="58" spans="1:7" ht="112.5" customHeight="1" x14ac:dyDescent="0.25">
      <c r="A58" s="19" t="s">
        <v>8</v>
      </c>
      <c r="B58" s="19"/>
      <c r="C58" s="19"/>
      <c r="D58" s="19"/>
      <c r="E58" s="19"/>
      <c r="F58" s="12">
        <f>F57/43</f>
        <v>0.99473975636766343</v>
      </c>
      <c r="G58" s="13"/>
    </row>
    <row r="59" spans="1:7" ht="20.25" customHeight="1" x14ac:dyDescent="0.25">
      <c r="A59" s="11" t="s">
        <v>9</v>
      </c>
      <c r="B59" s="11"/>
      <c r="C59" s="11"/>
      <c r="D59" s="11"/>
      <c r="E59" s="11"/>
      <c r="F59" s="12"/>
      <c r="G59" s="13"/>
    </row>
    <row r="65" spans="7:7" x14ac:dyDescent="0.25">
      <c r="G65" t="s">
        <v>115</v>
      </c>
    </row>
  </sheetData>
  <mergeCells count="13">
    <mergeCell ref="A59:E59"/>
    <mergeCell ref="F58:F59"/>
    <mergeCell ref="G58:G59"/>
    <mergeCell ref="A1:G1"/>
    <mergeCell ref="A3:G3"/>
    <mergeCell ref="A5:G5"/>
    <mergeCell ref="A51:G51"/>
    <mergeCell ref="A53:G53"/>
    <mergeCell ref="A57:E57"/>
    <mergeCell ref="A58:E58"/>
    <mergeCell ref="A9:G9"/>
    <mergeCell ref="A33:G33"/>
    <mergeCell ref="A37:G37"/>
  </mergeCells>
  <pageMargins left="0.7" right="0.7" top="0.75" bottom="0.75" header="0.3" footer="0.3"/>
  <pageSetup paperSize="9" scale="6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Важинская Кристина Владимировна</dc:creator>
  <cp:lastModifiedBy>Важинская Кристина Владимировна</cp:lastModifiedBy>
  <cp:lastPrinted>2025-03-31T07:19:16Z</cp:lastPrinted>
  <dcterms:created xsi:type="dcterms:W3CDTF">2025-03-06T03:40:20Z</dcterms:created>
  <dcterms:modified xsi:type="dcterms:W3CDTF">2025-03-31T07:19:22Z</dcterms:modified>
</cp:coreProperties>
</file>